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2. ESTADO ANALITICO DEL PRESUPUESTO DE EGRESOS\"/>
    </mc:Choice>
  </mc:AlternateContent>
  <bookViews>
    <workbookView xWindow="0" yWindow="0" windowWidth="24000" windowHeight="9735" tabRatio="733" activeTab="2"/>
  </bookViews>
  <sheets>
    <sheet name="COG-C.C(1)" sheetId="2" r:id="rId1"/>
    <sheet name="COG C.C.(2)" sheetId="3" r:id="rId2"/>
    <sheet name="COG C.C. (3)" sheetId="4" r:id="rId3"/>
  </sheets>
  <definedNames>
    <definedName name="_xlnm.Print_Area" localSheetId="2">'COG C.C. (3)'!$A$1:$I$35</definedName>
    <definedName name="_xlnm.Print_Area" localSheetId="1">'COG C.C.(2)'!$A$1:$I$35</definedName>
    <definedName name="_xlnm.Print_Area" localSheetId="0">'COG-C.C(1)'!$A$1:$I$38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2" l="1"/>
  <c r="F29" i="4" l="1"/>
  <c r="I29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1" i="4"/>
  <c r="I21" i="4" s="1"/>
  <c r="F20" i="4"/>
  <c r="I20" i="4" s="1"/>
  <c r="F19" i="4"/>
  <c r="I19" i="4" s="1"/>
  <c r="F17" i="4"/>
  <c r="I17" i="4" s="1"/>
  <c r="F16" i="4"/>
  <c r="I16" i="4" s="1"/>
  <c r="F15" i="4"/>
  <c r="I15" i="4" s="1"/>
  <c r="F14" i="4"/>
  <c r="I14" i="4" s="1"/>
  <c r="F13" i="4"/>
  <c r="I13" i="4" s="1"/>
  <c r="F12" i="4"/>
  <c r="I12" i="4" s="1"/>
  <c r="F11" i="4"/>
  <c r="I11" i="4" s="1"/>
  <c r="D10" i="4"/>
  <c r="H9" i="3"/>
  <c r="G9" i="3"/>
  <c r="F32" i="3"/>
  <c r="I32" i="3" s="1"/>
  <c r="F31" i="3"/>
  <c r="I31" i="3" s="1"/>
  <c r="F30" i="3"/>
  <c r="I30" i="3" s="1"/>
  <c r="F28" i="3"/>
  <c r="I28" i="3" s="1"/>
  <c r="F27" i="3"/>
  <c r="I27" i="3" s="1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F18" i="3"/>
  <c r="I18" i="3" s="1"/>
  <c r="F17" i="3"/>
  <c r="I17" i="3" s="1"/>
  <c r="F16" i="3"/>
  <c r="I16" i="3" s="1"/>
  <c r="F15" i="3"/>
  <c r="I15" i="3" s="1"/>
  <c r="F14" i="3"/>
  <c r="I14" i="3" s="1"/>
  <c r="F13" i="3"/>
  <c r="I13" i="3" s="1"/>
  <c r="F12" i="3"/>
  <c r="I12" i="3" s="1"/>
  <c r="F11" i="3"/>
  <c r="I11" i="3" s="1"/>
  <c r="F10" i="3"/>
  <c r="I10" i="3" s="1"/>
  <c r="E9" i="3"/>
  <c r="D9" i="3"/>
  <c r="H9" i="2"/>
  <c r="G27" i="2"/>
  <c r="G17" i="2"/>
  <c r="G9" i="2"/>
  <c r="F36" i="2"/>
  <c r="I36" i="2" s="1"/>
  <c r="F35" i="2"/>
  <c r="I35" i="2" s="1"/>
  <c r="F34" i="2"/>
  <c r="I34" i="2" s="1"/>
  <c r="F33" i="2"/>
  <c r="I33" i="2" s="1"/>
  <c r="F32" i="2"/>
  <c r="I32" i="2" s="1"/>
  <c r="F31" i="2"/>
  <c r="I31" i="2" s="1"/>
  <c r="F30" i="2"/>
  <c r="I30" i="2" s="1"/>
  <c r="F29" i="2"/>
  <c r="I29" i="2" s="1"/>
  <c r="F28" i="2"/>
  <c r="I28" i="2" s="1"/>
  <c r="F26" i="2"/>
  <c r="I26" i="2" s="1"/>
  <c r="F25" i="2"/>
  <c r="I25" i="2" s="1"/>
  <c r="F24" i="2"/>
  <c r="I24" i="2" s="1"/>
  <c r="F23" i="2"/>
  <c r="I23" i="2" s="1"/>
  <c r="F22" i="2"/>
  <c r="I22" i="2" s="1"/>
  <c r="F21" i="2"/>
  <c r="I21" i="2" s="1"/>
  <c r="F20" i="2"/>
  <c r="I20" i="2" s="1"/>
  <c r="F19" i="2"/>
  <c r="I19" i="2" s="1"/>
  <c r="F18" i="2"/>
  <c r="I18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I10" i="2"/>
  <c r="E9" i="2"/>
  <c r="D9" i="2"/>
  <c r="E22" i="4"/>
  <c r="G22" i="4"/>
  <c r="H22" i="4"/>
  <c r="D22" i="4"/>
  <c r="E18" i="4"/>
  <c r="G18" i="4"/>
  <c r="H18" i="4"/>
  <c r="D18" i="4"/>
  <c r="E10" i="4"/>
  <c r="G10" i="4"/>
  <c r="G33" i="4" s="1"/>
  <c r="H10" i="4"/>
  <c r="H33" i="4" s="1"/>
  <c r="E29" i="3"/>
  <c r="G29" i="3"/>
  <c r="H29" i="3"/>
  <c r="D29" i="3"/>
  <c r="E19" i="3"/>
  <c r="G19" i="3"/>
  <c r="H19" i="3"/>
  <c r="D19" i="3"/>
  <c r="E27" i="2"/>
  <c r="H27" i="2"/>
  <c r="D27" i="2"/>
  <c r="E17" i="2"/>
  <c r="H17" i="2"/>
  <c r="D17" i="2"/>
  <c r="E37" i="2" l="1"/>
  <c r="F17" i="2"/>
  <c r="I17" i="2" s="1"/>
  <c r="F27" i="2"/>
  <c r="I27" i="2" s="1"/>
  <c r="D34" i="3"/>
  <c r="F9" i="2"/>
  <c r="I9" i="2" s="1"/>
  <c r="E33" i="4"/>
  <c r="F18" i="4"/>
  <c r="I18" i="4" s="1"/>
  <c r="G37" i="2"/>
  <c r="H34" i="3"/>
  <c r="F29" i="3"/>
  <c r="I29" i="3" s="1"/>
  <c r="E34" i="3"/>
  <c r="F22" i="4"/>
  <c r="I22" i="4" s="1"/>
  <c r="F19" i="3"/>
  <c r="I19" i="3" s="1"/>
  <c r="D33" i="4"/>
  <c r="G34" i="3"/>
  <c r="F9" i="3"/>
  <c r="F10" i="4"/>
  <c r="H37" i="2"/>
  <c r="D37" i="2"/>
  <c r="D34" i="4" l="1"/>
  <c r="F37" i="2"/>
  <c r="I37" i="2"/>
  <c r="E34" i="4"/>
  <c r="G34" i="4"/>
  <c r="F33" i="4"/>
  <c r="H34" i="4"/>
  <c r="I10" i="4"/>
  <c r="I33" i="4" s="1"/>
  <c r="I9" i="3"/>
  <c r="I34" i="3" s="1"/>
  <c r="F34" i="3"/>
  <c r="I34" i="4" l="1"/>
  <c r="F34" i="4"/>
</calcChain>
</file>

<file path=xl/sharedStrings.xml><?xml version="1.0" encoding="utf-8"?>
<sst xmlns="http://schemas.openxmlformats.org/spreadsheetml/2006/main" count="123" uniqueCount="95">
  <si>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</si>
  <si>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</si>
  <si>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</si>
  <si>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</si>
  <si>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</si>
  <si>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</si>
  <si>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</si>
  <si>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</si>
  <si>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</si>
  <si>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</si>
  <si>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Pensiones y Jubilaciones</t>
  </si>
  <si>
    <t>Participaciones</t>
  </si>
  <si>
    <t>Clasificación por Objeto del Gasto (Capítulo y Concepto)</t>
  </si>
  <si>
    <t>Egresos</t>
  </si>
  <si>
    <t xml:space="preserve">   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</si>
  <si>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</si>
  <si>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</si>
  <si>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</si>
  <si>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</si>
  <si>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</si>
  <si>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</si>
  <si>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</si>
  <si>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</si>
  <si>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</si>
  <si>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</si>
  <si>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</si>
  <si>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</si>
  <si>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</si>
  <si>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</si>
  <si>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</si>
  <si>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</si>
  <si>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</si>
  <si>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</si>
  <si>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</si>
  <si>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</si>
  <si>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</si>
  <si>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</si>
  <si>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</si>
  <si>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</si>
  <si>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</si>
  <si>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</si>
  <si>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</si>
  <si>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Total del Gasto hoja 1 de 3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</si>
  <si>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</si>
  <si>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</si>
  <si>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</si>
  <si>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</si>
  <si>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</si>
  <si>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</si>
  <si>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</si>
  <si>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</si>
  <si>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</si>
  <si>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</si>
  <si>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</si>
  <si>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</si>
  <si>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</si>
  <si>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</si>
  <si>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</si>
  <si>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</si>
  <si>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</si>
  <si>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</si>
  <si>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</si>
  <si>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</si>
  <si>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</si>
  <si>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</si>
  <si>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</si>
  <si>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Total del Gasto hoja 2 de 3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</si>
  <si>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</si>
  <si>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</si>
  <si>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</si>
  <si>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</si>
  <si>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</si>
  <si>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</si>
  <si>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</si>
  <si>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</si>
  <si>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</si>
  <si>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</si>
  <si>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</si>
  <si>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</si>
  <si>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</si>
  <si>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</si>
  <si>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</si>
  <si>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</si>
  <si>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</si>
  <si>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</si>
  <si>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</si>
  <si>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 hoja 3 de 3</t>
  </si>
  <si>
    <t>Total del Gasto Clasificación por Objeto del Gasto</t>
  </si>
  <si>
    <t>Avance de Gestión Financiera 2025</t>
  </si>
  <si>
    <t>(Cifras en Pesos)</t>
  </si>
  <si>
    <t>Presupuestaria E /5</t>
  </si>
  <si>
    <t>Presupuestaria E /6</t>
  </si>
  <si>
    <t>Presupuestaria E /7</t>
  </si>
  <si>
    <t>Instituto de Cultura Física y Deporte del Estado de Zacatecas</t>
  </si>
  <si>
    <t>Del 01 de Enero al 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</si>
</sst>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7" formatCode="#,##0;\(#,##0,###\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Montserrat"/>
    </font>
    <font>
      <sz val="8"/>
      <name val="Montserrat"/>
    </font>
    <font>
      <b/>
      <sz val="8"/>
      <color theme="0"/>
      <name val="Montserrat"/>
    </font>
    <font>
      <sz val="8"/>
      <color theme="1"/>
      <name val="Montserrat"/>
    </font>
    <font>
      <b/>
      <sz val="8"/>
      <color theme="1"/>
      <name val="Montserrat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5">
    <xf numFmtId="0" fontId="0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7" fillId="2" borderId="0" xfId="0" applyFont="1" applyFill="1"/>
    <xf numFmtId="3" fontId="5" fillId="2" borderId="3" xfId="0" applyNumberFormat="1" applyFont="1" applyFill="1" applyBorder="1" applyAlignment="1">
      <alignment horizontal="right" vertical="center" wrapText="1"/>
    </xf>
    <xf numFmtId="0" fontId="8" fillId="2" borderId="0" xfId="0" applyFont="1" applyFill="1"/>
    <xf numFmtId="0" fontId="8" fillId="0" borderId="0" xfId="0" applyFont="1"/>
    <xf numFmtId="3" fontId="4" fillId="2" borderId="4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3" fontId="4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4" fillId="2" borderId="8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167" fontId="5" fillId="2" borderId="3" xfId="0" applyNumberFormat="1" applyFont="1" applyFill="1" applyBorder="1" applyAlignment="1">
      <alignment horizontal="right" vertical="center" wrapText="1"/>
    </xf>
    <xf numFmtId="167" fontId="4" fillId="2" borderId="4" xfId="0" applyNumberFormat="1" applyFont="1" applyFill="1" applyBorder="1" applyAlignment="1">
      <alignment horizontal="right" vertical="center" wrapText="1"/>
    </xf>
    <xf numFmtId="167" fontId="4" fillId="2" borderId="7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</cellXfs>
  <cellStyles count="5">
    <cellStyle name="=C:\WINNT\SYSTEM32\COMMAND.COM" xfId="1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9" defaultPivotStyle="PivotStyleLight16"/>
  <colors>
    <mruColors>
      <color rgb="FF8F302E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95250</xdr:rowOff>
    </xdr:from>
    <xdr:to>
      <xdr:col>2</xdr:col>
      <xdr:colOff>743720</xdr:colOff>
      <xdr:row>5</xdr:row>
      <xdr:rowOff>7620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D7E093DB-BE64-4802-8B16-40F0008C4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" y="95250"/>
          <a:ext cx="760865" cy="67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</xdr:colOff>
      <xdr:row>0</xdr:row>
      <xdr:rowOff>85725</xdr:rowOff>
    </xdr:from>
    <xdr:to>
      <xdr:col>7</xdr:col>
      <xdr:colOff>838200</xdr:colOff>
      <xdr:row>5</xdr:row>
      <xdr:rowOff>142875</xdr:rowOff>
    </xdr:to>
    <xdr:pic>
      <xdr:nvPicPr>
        <xdr:cNvPr id="4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734300" y="85725"/>
          <a:ext cx="7810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171450</xdr:rowOff>
    </xdr:from>
    <xdr:to>
      <xdr:col>2</xdr:col>
      <xdr:colOff>1514475</xdr:colOff>
      <xdr:row>5</xdr:row>
      <xdr:rowOff>28575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85E8E5ED-BA92-4876-8300-5A146ABF7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71450"/>
          <a:ext cx="885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1</xdr:row>
      <xdr:rowOff>9525</xdr:rowOff>
    </xdr:from>
    <xdr:to>
      <xdr:col>8</xdr:col>
      <xdr:colOff>123825</xdr:colOff>
      <xdr:row>5</xdr:row>
      <xdr:rowOff>48787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772400" y="238125"/>
          <a:ext cx="876300" cy="886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0</xdr:row>
      <xdr:rowOff>201082</xdr:rowOff>
    </xdr:from>
    <xdr:to>
      <xdr:col>2</xdr:col>
      <xdr:colOff>1236134</xdr:colOff>
      <xdr:row>5</xdr:row>
      <xdr:rowOff>34924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AF738EE5-0965-494B-AD1C-3DD2DEFCF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201082"/>
          <a:ext cx="91863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804334</xdr:colOff>
      <xdr:row>0</xdr:row>
      <xdr:rowOff>190500</xdr:rowOff>
    </xdr:from>
    <xdr:to>
      <xdr:col>8</xdr:col>
      <xdr:colOff>63499</xdr:colOff>
      <xdr:row>5</xdr:row>
      <xdr:rowOff>64531</xdr:rowOff>
    </xdr:to>
    <xdr:pic>
      <xdr:nvPicPr>
        <xdr:cNvPr id="5" name="Imagen 4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7863417" y="190500"/>
          <a:ext cx="952499" cy="964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="130" zoomScaleSheetLayoutView="130" workbookViewId="0">
      <selection activeCell="D29" sqref="D29"/>
    </sheetView>
  </sheetViews>
  <sheetFormatPr baseColWidth="10" defaultColWidth="11.42578125" defaultRowHeight="11.25"/>
  <cols>
    <col min="1" max="1" width="2.42578125" style="4" customWidth="1"/>
    <col min="2" max="2" width="4.5703125" style="2" customWidth="1"/>
    <col min="3" max="3" width="57.28515625" style="2" customWidth="1"/>
    <col min="4" max="9" width="12.7109375" style="2" customWidth="1"/>
    <col min="10" max="16384" width="11.42578125" style="2"/>
  </cols>
  <sheetData>
    <row r="1" spans="2:15">
      <c r="B1" s="23" t="s">
        <v>88</v>
      </c>
      <c r="C1" s="23"/>
      <c r="D1" s="23"/>
      <c r="E1" s="23"/>
      <c r="F1" s="23"/>
      <c r="G1" s="23"/>
      <c r="H1" s="23"/>
      <c r="I1" s="23"/>
    </row>
    <row r="2" spans="2:15">
      <c r="B2" s="23" t="s">
        <v>93</v>
      </c>
      <c r="C2" s="23"/>
      <c r="D2" s="23"/>
      <c r="E2" s="23"/>
      <c r="F2" s="23"/>
      <c r="G2" s="23"/>
      <c r="H2" s="23"/>
      <c r="I2" s="23"/>
    </row>
    <row r="3" spans="2:15">
      <c r="B3" s="23" t="s">
        <v>0</v>
      </c>
      <c r="C3" s="23"/>
      <c r="D3" s="23"/>
      <c r="E3" s="23"/>
      <c r="F3" s="23"/>
      <c r="G3" s="23"/>
      <c r="H3" s="23"/>
      <c r="I3" s="23"/>
    </row>
    <row r="4" spans="2:15">
      <c r="B4" s="23" t="s">
        <v>12</v>
      </c>
      <c r="C4" s="23"/>
      <c r="D4" s="23"/>
      <c r="E4" s="23"/>
      <c r="F4" s="23"/>
      <c r="G4" s="23"/>
      <c r="H4" s="23"/>
      <c r="I4" s="23"/>
    </row>
    <row r="5" spans="2:15" s="4" customFormat="1">
      <c r="B5" s="23" t="s">
        <v>94</v>
      </c>
      <c r="C5" s="23"/>
      <c r="D5" s="23"/>
      <c r="E5" s="23"/>
      <c r="F5" s="23"/>
      <c r="G5" s="23"/>
      <c r="H5" s="23"/>
      <c r="I5" s="23"/>
    </row>
    <row r="6" spans="2:15" s="4" customFormat="1">
      <c r="B6" s="23" t="s">
        <v>89</v>
      </c>
      <c r="C6" s="23"/>
      <c r="D6" s="23"/>
      <c r="E6" s="23"/>
      <c r="F6" s="23"/>
      <c r="G6" s="23"/>
      <c r="H6" s="23"/>
      <c r="I6" s="23"/>
    </row>
    <row r="7" spans="2:15">
      <c r="B7" s="24" t="s">
        <v>1</v>
      </c>
      <c r="C7" s="24"/>
      <c r="D7" s="26" t="s">
        <v>13</v>
      </c>
      <c r="E7" s="26"/>
      <c r="F7" s="26"/>
      <c r="G7" s="26"/>
      <c r="H7" s="26"/>
      <c r="I7" s="26" t="s">
        <v>2</v>
      </c>
    </row>
    <row r="8" spans="2:15" ht="33.75" customHeight="1">
      <c r="B8" s="25"/>
      <c r="C8" s="25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7"/>
    </row>
    <row r="9" spans="2:15" ht="13.9" customHeight="1">
      <c r="B9" s="29" t="s">
        <v>14</v>
      </c>
      <c r="C9" s="30"/>
      <c r="D9" s="8">
        <f>SUM(D10:D16)</f>
        <v>25798365</v>
      </c>
      <c r="E9" s="21">
        <f>SUM(E10:E16)</f>
        <v>-4852433.18</v>
      </c>
      <c r="F9" s="8">
        <f>D9+E9</f>
        <v>20945931.82</v>
      </c>
      <c r="G9" s="8">
        <f>SUM(G10:G16)</f>
        <v>20920359.469999999</v>
      </c>
      <c r="H9" s="8">
        <f>SUM(H10:H16)</f>
        <v>19636357.869999997</v>
      </c>
      <c r="I9" s="8">
        <f>F9-G9</f>
        <v>25572.35000000149</v>
      </c>
    </row>
    <row r="10" spans="2:15" ht="13.9" customHeight="1">
      <c r="B10" s="9"/>
      <c r="C10" s="10" t="s">
        <v>15</v>
      </c>
      <c r="D10" s="5">
        <v>6717818</v>
      </c>
      <c r="E10" s="20">
        <v>-1171580.77</v>
      </c>
      <c r="F10" s="5">
        <f>D10+E10</f>
        <v>5546237.2300000004</v>
      </c>
      <c r="G10" s="5">
        <v>5520664.8799999999</v>
      </c>
      <c r="H10" s="5">
        <v>5520664.8799999999</v>
      </c>
      <c r="I10" s="5">
        <f t="shared" ref="I10:I36" si="0">F10-G10</f>
        <v>25572.350000000559</v>
      </c>
    </row>
    <row r="11" spans="2:15" ht="13.9" customHeight="1">
      <c r="B11" s="9"/>
      <c r="C11" s="10" t="s">
        <v>16</v>
      </c>
      <c r="D11" s="5">
        <v>0</v>
      </c>
      <c r="E11" s="20">
        <v>0</v>
      </c>
      <c r="F11" s="5">
        <f t="shared" ref="F11:F36" si="1">D11+E11</f>
        <v>0</v>
      </c>
      <c r="G11" s="5">
        <v>0</v>
      </c>
      <c r="H11" s="5">
        <v>0</v>
      </c>
      <c r="I11" s="5">
        <f t="shared" si="0"/>
        <v>0</v>
      </c>
    </row>
    <row r="12" spans="2:15" ht="13.9" customHeight="1">
      <c r="B12" s="9"/>
      <c r="C12" s="10" t="s">
        <v>17</v>
      </c>
      <c r="D12" s="5">
        <v>1442869</v>
      </c>
      <c r="E12" s="20">
        <v>-266125.71000000002</v>
      </c>
      <c r="F12" s="5">
        <f t="shared" si="1"/>
        <v>1176743.29</v>
      </c>
      <c r="G12" s="5">
        <v>1176743.29</v>
      </c>
      <c r="H12" s="5">
        <v>1176743.29</v>
      </c>
      <c r="I12" s="5">
        <f t="shared" si="0"/>
        <v>0</v>
      </c>
    </row>
    <row r="13" spans="2:15" ht="13.9" customHeight="1">
      <c r="B13" s="9"/>
      <c r="C13" s="10" t="s">
        <v>18</v>
      </c>
      <c r="D13" s="5">
        <v>9794822</v>
      </c>
      <c r="E13" s="20">
        <v>-1877188.58</v>
      </c>
      <c r="F13" s="5">
        <f t="shared" si="1"/>
        <v>7917633.4199999999</v>
      </c>
      <c r="G13" s="5">
        <v>7917633.4199999999</v>
      </c>
      <c r="H13" s="5">
        <v>6652764.2400000002</v>
      </c>
      <c r="I13" s="5">
        <f t="shared" si="0"/>
        <v>0</v>
      </c>
    </row>
    <row r="14" spans="2:15" ht="13.9" customHeight="1">
      <c r="B14" s="9"/>
      <c r="C14" s="10" t="s">
        <v>19</v>
      </c>
      <c r="D14" s="5">
        <v>7825636</v>
      </c>
      <c r="E14" s="20">
        <v>-1535511.41</v>
      </c>
      <c r="F14" s="5">
        <f t="shared" si="1"/>
        <v>6290124.5899999999</v>
      </c>
      <c r="G14" s="5">
        <v>6290124.5899999999</v>
      </c>
      <c r="H14" s="5">
        <v>6270992.1699999999</v>
      </c>
      <c r="I14" s="5">
        <f t="shared" si="0"/>
        <v>0</v>
      </c>
    </row>
    <row r="15" spans="2:15" ht="13.9" customHeight="1">
      <c r="B15" s="9"/>
      <c r="C15" s="10" t="s">
        <v>20</v>
      </c>
      <c r="D15" s="5">
        <v>0</v>
      </c>
      <c r="E15" s="20">
        <v>0</v>
      </c>
      <c r="F15" s="5">
        <f t="shared" si="1"/>
        <v>0</v>
      </c>
      <c r="G15" s="5">
        <v>0</v>
      </c>
      <c r="H15" s="5">
        <v>0</v>
      </c>
      <c r="I15" s="5">
        <f t="shared" si="0"/>
        <v>0</v>
      </c>
    </row>
    <row r="16" spans="2:15" ht="13.9" customHeight="1">
      <c r="B16" s="9"/>
      <c r="C16" s="10" t="s">
        <v>21</v>
      </c>
      <c r="D16" s="5">
        <v>17220</v>
      </c>
      <c r="E16" s="20">
        <v>-2026.71</v>
      </c>
      <c r="F16" s="5">
        <f t="shared" si="1"/>
        <v>15193.29</v>
      </c>
      <c r="G16" s="5">
        <v>15193.29</v>
      </c>
      <c r="H16" s="5">
        <v>15193.29</v>
      </c>
      <c r="I16" s="5">
        <f t="shared" si="0"/>
        <v>0</v>
      </c>
      <c r="J16" s="3"/>
      <c r="K16" s="3"/>
      <c r="L16" s="3"/>
      <c r="M16" s="3"/>
      <c r="N16" s="3"/>
      <c r="O16" s="3"/>
    </row>
    <row r="17" spans="2:16" ht="13.9" customHeight="1">
      <c r="B17" s="29" t="s">
        <v>22</v>
      </c>
      <c r="C17" s="30"/>
      <c r="D17" s="11">
        <f>SUM(D18:D26)</f>
        <v>6568372.8300000001</v>
      </c>
      <c r="E17" s="21">
        <f t="shared" ref="E17:H17" si="2">SUM(E18:E26)</f>
        <v>-361998.67999999993</v>
      </c>
      <c r="F17" s="11">
        <f t="shared" si="1"/>
        <v>6206374.1500000004</v>
      </c>
      <c r="G17" s="11">
        <f>SUM(G18:G26)</f>
        <v>4103757.6599999997</v>
      </c>
      <c r="H17" s="11">
        <f t="shared" si="2"/>
        <v>4103757.6599999997</v>
      </c>
      <c r="I17" s="11">
        <f t="shared" si="0"/>
        <v>2102616.4900000007</v>
      </c>
    </row>
    <row r="18" spans="2:16" ht="18.75" customHeight="1">
      <c r="B18" s="12"/>
      <c r="C18" s="10" t="s">
        <v>23</v>
      </c>
      <c r="D18" s="5">
        <v>822000</v>
      </c>
      <c r="E18" s="20">
        <v>-19854.8</v>
      </c>
      <c r="F18" s="5">
        <f t="shared" si="1"/>
        <v>802145.2</v>
      </c>
      <c r="G18" s="5">
        <v>380848.78</v>
      </c>
      <c r="H18" s="5">
        <v>380848.78</v>
      </c>
      <c r="I18" s="5">
        <f t="shared" si="0"/>
        <v>421296.41999999993</v>
      </c>
    </row>
    <row r="19" spans="2:16" ht="13.9" customHeight="1">
      <c r="B19" s="12"/>
      <c r="C19" s="10" t="s">
        <v>24</v>
      </c>
      <c r="D19" s="5">
        <v>275255.55</v>
      </c>
      <c r="E19" s="5">
        <v>118693.69</v>
      </c>
      <c r="F19" s="5">
        <f t="shared" si="1"/>
        <v>393949.24</v>
      </c>
      <c r="G19" s="5">
        <v>371226.04</v>
      </c>
      <c r="H19" s="5">
        <v>371226.04</v>
      </c>
      <c r="I19" s="5">
        <f t="shared" si="0"/>
        <v>22723.200000000012</v>
      </c>
    </row>
    <row r="20" spans="2:16" ht="13.9" customHeight="1">
      <c r="B20" s="12"/>
      <c r="C20" s="10" t="s">
        <v>25</v>
      </c>
      <c r="D20" s="5">
        <v>0</v>
      </c>
      <c r="E20" s="5">
        <v>0</v>
      </c>
      <c r="F20" s="5">
        <f t="shared" si="1"/>
        <v>0</v>
      </c>
      <c r="G20" s="5">
        <v>0</v>
      </c>
      <c r="H20" s="5">
        <v>0</v>
      </c>
      <c r="I20" s="5">
        <f t="shared" si="0"/>
        <v>0</v>
      </c>
    </row>
    <row r="21" spans="2:16" ht="13.9" customHeight="1">
      <c r="B21" s="12"/>
      <c r="C21" s="10" t="s">
        <v>26</v>
      </c>
      <c r="D21" s="5">
        <v>4000</v>
      </c>
      <c r="E21" s="5">
        <v>136480.76999999999</v>
      </c>
      <c r="F21" s="5">
        <f t="shared" si="1"/>
        <v>140480.76999999999</v>
      </c>
      <c r="G21" s="5">
        <v>118676.97</v>
      </c>
      <c r="H21" s="5">
        <v>118676.97</v>
      </c>
      <c r="I21" s="5">
        <f t="shared" si="0"/>
        <v>21803.799999999988</v>
      </c>
    </row>
    <row r="22" spans="2:16" ht="13.9" customHeight="1">
      <c r="B22" s="12"/>
      <c r="C22" s="10" t="s">
        <v>27</v>
      </c>
      <c r="D22" s="5">
        <v>2087755.81</v>
      </c>
      <c r="E22" s="5">
        <v>5233.1499999999996</v>
      </c>
      <c r="F22" s="5">
        <f t="shared" si="1"/>
        <v>2092988.96</v>
      </c>
      <c r="G22" s="5">
        <v>1802649.47</v>
      </c>
      <c r="H22" s="5">
        <v>1802649.47</v>
      </c>
      <c r="I22" s="5">
        <f t="shared" si="0"/>
        <v>290339.49</v>
      </c>
    </row>
    <row r="23" spans="2:16" ht="13.9" customHeight="1">
      <c r="B23" s="12"/>
      <c r="C23" s="10" t="s">
        <v>28</v>
      </c>
      <c r="D23" s="5">
        <v>684546.47</v>
      </c>
      <c r="E23" s="5">
        <v>60324.06</v>
      </c>
      <c r="F23" s="5">
        <f t="shared" si="1"/>
        <v>744870.53</v>
      </c>
      <c r="G23" s="5">
        <v>689708.83</v>
      </c>
      <c r="H23" s="5">
        <v>689708.83</v>
      </c>
      <c r="I23" s="5">
        <f t="shared" si="0"/>
        <v>55161.70000000007</v>
      </c>
    </row>
    <row r="24" spans="2:16" ht="13.9" customHeight="1">
      <c r="B24" s="12"/>
      <c r="C24" s="10" t="s">
        <v>29</v>
      </c>
      <c r="D24" s="5">
        <v>2694815</v>
      </c>
      <c r="E24" s="20">
        <v>-664504.94999999995</v>
      </c>
      <c r="F24" s="5">
        <f t="shared" si="1"/>
        <v>2030310.05</v>
      </c>
      <c r="G24" s="5">
        <v>739018.17</v>
      </c>
      <c r="H24" s="5">
        <v>739018.17</v>
      </c>
      <c r="I24" s="5">
        <f t="shared" si="0"/>
        <v>1291291.8799999999</v>
      </c>
    </row>
    <row r="25" spans="2:16" ht="13.9" customHeight="1">
      <c r="B25" s="12"/>
      <c r="C25" s="10" t="s">
        <v>30</v>
      </c>
      <c r="D25" s="5">
        <v>0</v>
      </c>
      <c r="E25" s="5">
        <v>0</v>
      </c>
      <c r="F25" s="5">
        <f t="shared" si="1"/>
        <v>0</v>
      </c>
      <c r="G25" s="5">
        <v>0</v>
      </c>
      <c r="H25" s="5">
        <v>0</v>
      </c>
      <c r="I25" s="5">
        <f t="shared" si="0"/>
        <v>0</v>
      </c>
    </row>
    <row r="26" spans="2:16" ht="13.9" customHeight="1">
      <c r="B26" s="12"/>
      <c r="C26" s="10" t="s">
        <v>31</v>
      </c>
      <c r="D26" s="5">
        <v>0</v>
      </c>
      <c r="E26" s="5">
        <v>1629.4</v>
      </c>
      <c r="F26" s="5">
        <f t="shared" si="1"/>
        <v>1629.4</v>
      </c>
      <c r="G26" s="5">
        <v>1629.4</v>
      </c>
      <c r="H26" s="5">
        <v>1629.4</v>
      </c>
      <c r="I26" s="5">
        <f t="shared" si="0"/>
        <v>0</v>
      </c>
      <c r="J26" s="3"/>
      <c r="K26" s="3"/>
      <c r="L26" s="3"/>
      <c r="M26" s="3"/>
      <c r="N26" s="3"/>
      <c r="O26" s="3"/>
      <c r="P26" s="3"/>
    </row>
    <row r="27" spans="2:16" ht="13.9" customHeight="1">
      <c r="B27" s="29" t="s">
        <v>32</v>
      </c>
      <c r="C27" s="30"/>
      <c r="D27" s="11">
        <f>SUM(D28:D36)</f>
        <v>12312126.939999999</v>
      </c>
      <c r="E27" s="11">
        <f t="shared" ref="E27:H27" si="3">SUM(E28:E36)</f>
        <v>3470528.58</v>
      </c>
      <c r="F27" s="11">
        <f t="shared" si="1"/>
        <v>15782655.52</v>
      </c>
      <c r="G27" s="11">
        <f>SUM(G28:G36)</f>
        <v>14122592.99</v>
      </c>
      <c r="H27" s="11">
        <f t="shared" si="3"/>
        <v>14122592.99</v>
      </c>
      <c r="I27" s="11">
        <f t="shared" si="0"/>
        <v>1660062.5299999993</v>
      </c>
    </row>
    <row r="28" spans="2:16" ht="13.9" customHeight="1">
      <c r="B28" s="12"/>
      <c r="C28" s="10" t="s">
        <v>33</v>
      </c>
      <c r="D28" s="5">
        <v>8414361.8100000005</v>
      </c>
      <c r="E28" s="5">
        <v>588479.43000000005</v>
      </c>
      <c r="F28" s="5">
        <f t="shared" si="1"/>
        <v>9002841.2400000002</v>
      </c>
      <c r="G28" s="5">
        <v>8468905.4000000004</v>
      </c>
      <c r="H28" s="5">
        <v>8468905.4000000004</v>
      </c>
      <c r="I28" s="5">
        <f t="shared" si="0"/>
        <v>533935.83999999985</v>
      </c>
    </row>
    <row r="29" spans="2:16" ht="13.9" customHeight="1">
      <c r="B29" s="12"/>
      <c r="C29" s="10" t="s">
        <v>34</v>
      </c>
      <c r="D29" s="5">
        <v>35400</v>
      </c>
      <c r="E29" s="5">
        <v>107067.47</v>
      </c>
      <c r="F29" s="5">
        <f t="shared" si="1"/>
        <v>142467.47</v>
      </c>
      <c r="G29" s="5">
        <v>139873.5</v>
      </c>
      <c r="H29" s="5">
        <v>139873.5</v>
      </c>
      <c r="I29" s="5">
        <f t="shared" si="0"/>
        <v>2593.9700000000012</v>
      </c>
    </row>
    <row r="30" spans="2:16" ht="13.9" customHeight="1">
      <c r="B30" s="12"/>
      <c r="C30" s="10" t="s">
        <v>35</v>
      </c>
      <c r="D30" s="5">
        <v>192560</v>
      </c>
      <c r="E30" s="5">
        <v>29479.08</v>
      </c>
      <c r="F30" s="5">
        <f t="shared" si="1"/>
        <v>222039.08000000002</v>
      </c>
      <c r="G30" s="5">
        <v>222039.08</v>
      </c>
      <c r="H30" s="5">
        <v>222039.08</v>
      </c>
      <c r="I30" s="5">
        <f t="shared" si="0"/>
        <v>0</v>
      </c>
    </row>
    <row r="31" spans="2:16" ht="13.9" customHeight="1">
      <c r="B31" s="12"/>
      <c r="C31" s="10" t="s">
        <v>36</v>
      </c>
      <c r="D31" s="5">
        <v>387596.94</v>
      </c>
      <c r="E31" s="5">
        <v>86871.43</v>
      </c>
      <c r="F31" s="5">
        <f t="shared" si="1"/>
        <v>474468.37</v>
      </c>
      <c r="G31" s="5">
        <v>399180.67</v>
      </c>
      <c r="H31" s="5">
        <v>399180.67</v>
      </c>
      <c r="I31" s="5">
        <f t="shared" si="0"/>
        <v>75287.700000000012</v>
      </c>
    </row>
    <row r="32" spans="2:16" ht="13.9" customHeight="1">
      <c r="B32" s="12"/>
      <c r="C32" s="10" t="s">
        <v>37</v>
      </c>
      <c r="D32" s="5">
        <v>150000</v>
      </c>
      <c r="E32" s="5">
        <v>134657.35</v>
      </c>
      <c r="F32" s="5">
        <f t="shared" si="1"/>
        <v>284657.34999999998</v>
      </c>
      <c r="G32" s="5">
        <v>196935.25</v>
      </c>
      <c r="H32" s="5">
        <v>196935.25</v>
      </c>
      <c r="I32" s="5">
        <f t="shared" si="0"/>
        <v>87722.099999999977</v>
      </c>
    </row>
    <row r="33" spans="2:9" ht="13.9" customHeight="1">
      <c r="B33" s="12"/>
      <c r="C33" s="10" t="s">
        <v>38</v>
      </c>
      <c r="D33" s="5">
        <v>0</v>
      </c>
      <c r="E33" s="5">
        <v>543396.22</v>
      </c>
      <c r="F33" s="5">
        <f t="shared" si="1"/>
        <v>543396.22</v>
      </c>
      <c r="G33" s="5">
        <v>543396.22</v>
      </c>
      <c r="H33" s="5">
        <v>543396.22</v>
      </c>
      <c r="I33" s="5">
        <f t="shared" si="0"/>
        <v>0</v>
      </c>
    </row>
    <row r="34" spans="2:9" ht="13.9" customHeight="1">
      <c r="B34" s="12"/>
      <c r="C34" s="10" t="s">
        <v>39</v>
      </c>
      <c r="D34" s="5">
        <v>2064092</v>
      </c>
      <c r="E34" s="5">
        <v>578321.16</v>
      </c>
      <c r="F34" s="5">
        <f t="shared" si="1"/>
        <v>2642413.16</v>
      </c>
      <c r="G34" s="5">
        <v>1973072.86</v>
      </c>
      <c r="H34" s="5">
        <v>1973072.86</v>
      </c>
      <c r="I34" s="5">
        <f t="shared" si="0"/>
        <v>669340.30000000005</v>
      </c>
    </row>
    <row r="35" spans="2:9" ht="13.9" customHeight="1">
      <c r="B35" s="12"/>
      <c r="C35" s="10" t="s">
        <v>40</v>
      </c>
      <c r="D35" s="5">
        <v>0</v>
      </c>
      <c r="E35" s="5">
        <v>344331.2</v>
      </c>
      <c r="F35" s="5">
        <f t="shared" si="1"/>
        <v>344331.2</v>
      </c>
      <c r="G35" s="5">
        <v>344331.2</v>
      </c>
      <c r="H35" s="5">
        <v>344331.2</v>
      </c>
      <c r="I35" s="5">
        <f t="shared" si="0"/>
        <v>0</v>
      </c>
    </row>
    <row r="36" spans="2:9">
      <c r="B36" s="12"/>
      <c r="C36" s="10" t="s">
        <v>41</v>
      </c>
      <c r="D36" s="5">
        <v>1068116.19</v>
      </c>
      <c r="E36" s="5">
        <v>1057925.24</v>
      </c>
      <c r="F36" s="5">
        <f t="shared" si="1"/>
        <v>2126041.4299999997</v>
      </c>
      <c r="G36" s="5">
        <v>1834858.81</v>
      </c>
      <c r="H36" s="5">
        <v>1834858.81</v>
      </c>
      <c r="I36" s="5">
        <f t="shared" si="0"/>
        <v>291182.61999999965</v>
      </c>
    </row>
    <row r="37" spans="2:9">
      <c r="B37" s="13"/>
      <c r="C37" s="14" t="s">
        <v>42</v>
      </c>
      <c r="D37" s="15">
        <f>+D27+D17+D9</f>
        <v>44678864.769999996</v>
      </c>
      <c r="E37" s="22">
        <f t="shared" ref="E37:I37" si="4">+E27+E17+E9</f>
        <v>-1743903.2799999993</v>
      </c>
      <c r="F37" s="15">
        <f t="shared" si="4"/>
        <v>42934961.490000002</v>
      </c>
      <c r="G37" s="15">
        <f t="shared" si="4"/>
        <v>39146710.119999997</v>
      </c>
      <c r="H37" s="15">
        <f t="shared" si="4"/>
        <v>37862708.519999996</v>
      </c>
      <c r="I37" s="15">
        <f t="shared" si="4"/>
        <v>3788251.3700000015</v>
      </c>
    </row>
    <row r="38" spans="2:9">
      <c r="I38" s="19" t="s">
        <v>90</v>
      </c>
    </row>
  </sheetData>
  <mergeCells count="12">
    <mergeCell ref="B9:C9"/>
    <mergeCell ref="B17:C17"/>
    <mergeCell ref="B27:C27"/>
    <mergeCell ref="B1:I1"/>
    <mergeCell ref="B3:I3"/>
    <mergeCell ref="B4:I4"/>
    <mergeCell ref="B5:I5"/>
    <mergeCell ref="B7:C8"/>
    <mergeCell ref="D7:H7"/>
    <mergeCell ref="I7:I8"/>
    <mergeCell ref="B2:I2"/>
    <mergeCell ref="B6:I6"/>
  </mergeCells>
  <printOptions horizontalCentered="1"/>
  <pageMargins left="0.23622047244094491" right="0.23622047244094491" top="0.74803149606299213" bottom="0.74803149606299213" header="0" footer="0"/>
  <pageSetup scale="97" orientation="landscape" horizontalDpi="300" verticalDpi="300" r:id="rId1"/>
  <headerFooter>
    <oddFooter>&amp;R&amp;8Presupuestaria/ &amp;P 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view="pageBreakPreview" zoomScaleSheetLayoutView="100" workbookViewId="0">
      <selection activeCell="E34" sqref="E34"/>
    </sheetView>
  </sheetViews>
  <sheetFormatPr baseColWidth="10" defaultColWidth="11.42578125" defaultRowHeight="11.25"/>
  <cols>
    <col min="1" max="1" width="2.42578125" style="4" customWidth="1"/>
    <col min="2" max="2" width="4.5703125" style="2" customWidth="1"/>
    <col min="3" max="3" width="57.28515625" style="2" customWidth="1"/>
    <col min="4" max="9" width="12.7109375" style="2" customWidth="1"/>
    <col min="10" max="16384" width="11.42578125" style="2"/>
  </cols>
  <sheetData>
    <row r="1" spans="2:9" s="4" customFormat="1" ht="18" customHeight="1">
      <c r="B1" s="23" t="s">
        <v>88</v>
      </c>
      <c r="C1" s="23"/>
      <c r="D1" s="23"/>
      <c r="E1" s="23"/>
      <c r="F1" s="23"/>
      <c r="G1" s="23"/>
      <c r="H1" s="23"/>
      <c r="I1" s="23"/>
    </row>
    <row r="2" spans="2:9" s="4" customFormat="1" ht="18" customHeight="1">
      <c r="B2" s="23" t="s">
        <v>93</v>
      </c>
      <c r="C2" s="23"/>
      <c r="D2" s="23"/>
      <c r="E2" s="23"/>
      <c r="F2" s="23"/>
      <c r="G2" s="23"/>
      <c r="H2" s="23"/>
      <c r="I2" s="23"/>
    </row>
    <row r="3" spans="2:9" s="4" customFormat="1" ht="18" customHeight="1">
      <c r="B3" s="23" t="s">
        <v>0</v>
      </c>
      <c r="C3" s="23"/>
      <c r="D3" s="23"/>
      <c r="E3" s="23"/>
      <c r="F3" s="23"/>
      <c r="G3" s="23"/>
      <c r="H3" s="23"/>
      <c r="I3" s="23"/>
    </row>
    <row r="4" spans="2:9" s="4" customFormat="1" ht="18" customHeight="1">
      <c r="B4" s="23" t="s">
        <v>12</v>
      </c>
      <c r="C4" s="23"/>
      <c r="D4" s="23"/>
      <c r="E4" s="23"/>
      <c r="F4" s="23"/>
      <c r="G4" s="23"/>
      <c r="H4" s="23"/>
      <c r="I4" s="23"/>
    </row>
    <row r="5" spans="2:9" s="4" customFormat="1">
      <c r="B5" s="23" t="s">
        <v>94</v>
      </c>
      <c r="C5" s="23"/>
      <c r="D5" s="23"/>
      <c r="E5" s="23"/>
      <c r="F5" s="23"/>
      <c r="G5" s="23"/>
      <c r="H5" s="23"/>
      <c r="I5" s="23"/>
    </row>
    <row r="6" spans="2:9" s="4" customFormat="1">
      <c r="B6" s="23" t="s">
        <v>89</v>
      </c>
      <c r="C6" s="23"/>
      <c r="D6" s="23"/>
      <c r="E6" s="23"/>
      <c r="F6" s="23"/>
      <c r="G6" s="23"/>
      <c r="H6" s="23"/>
      <c r="I6" s="23"/>
    </row>
    <row r="7" spans="2:9" s="4" customFormat="1">
      <c r="B7" s="32" t="s">
        <v>1</v>
      </c>
      <c r="C7" s="33"/>
      <c r="D7" s="34" t="s">
        <v>13</v>
      </c>
      <c r="E7" s="35"/>
      <c r="F7" s="35"/>
      <c r="G7" s="35"/>
      <c r="H7" s="36"/>
      <c r="I7" s="37" t="s">
        <v>2</v>
      </c>
    </row>
    <row r="8" spans="2:9" s="4" customFormat="1" ht="38.25" customHeight="1">
      <c r="B8" s="32"/>
      <c r="C8" s="33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6"/>
    </row>
    <row r="9" spans="2:9" s="4" customFormat="1" ht="15" customHeight="1">
      <c r="B9" s="31" t="s">
        <v>43</v>
      </c>
      <c r="C9" s="31"/>
      <c r="D9" s="8">
        <f>SUM(D10:D18)</f>
        <v>52804305.93</v>
      </c>
      <c r="E9" s="21">
        <f>SUM(E10:E18)</f>
        <v>-1595322.37</v>
      </c>
      <c r="F9" s="8">
        <f>D9+E9</f>
        <v>51208983.560000002</v>
      </c>
      <c r="G9" s="8">
        <f>SUM(G10:G18)</f>
        <v>25633540.77</v>
      </c>
      <c r="H9" s="8">
        <f>SUM(H10:H18)</f>
        <v>25360203.170000002</v>
      </c>
      <c r="I9" s="8">
        <f>F9-G9</f>
        <v>25575442.790000003</v>
      </c>
    </row>
    <row r="10" spans="2:9" s="4" customFormat="1" ht="15" customHeight="1">
      <c r="B10" s="12"/>
      <c r="C10" s="10" t="s">
        <v>44</v>
      </c>
      <c r="D10" s="5">
        <v>0</v>
      </c>
      <c r="E10" s="5">
        <v>0</v>
      </c>
      <c r="F10" s="5">
        <f t="shared" ref="F10:F32" si="0">D10+E10</f>
        <v>0</v>
      </c>
      <c r="G10" s="5">
        <v>0</v>
      </c>
      <c r="H10" s="5">
        <v>0</v>
      </c>
      <c r="I10" s="5">
        <f t="shared" ref="I10:I32" si="1">F10-G10</f>
        <v>0</v>
      </c>
    </row>
    <row r="11" spans="2:9" s="4" customFormat="1" ht="15" customHeight="1">
      <c r="B11" s="12"/>
      <c r="C11" s="10" t="s">
        <v>45</v>
      </c>
      <c r="D11" s="5">
        <v>0</v>
      </c>
      <c r="E11" s="5">
        <v>0</v>
      </c>
      <c r="F11" s="5">
        <f t="shared" si="0"/>
        <v>0</v>
      </c>
      <c r="G11" s="5">
        <v>0</v>
      </c>
      <c r="H11" s="5">
        <v>0</v>
      </c>
      <c r="I11" s="5">
        <f t="shared" si="1"/>
        <v>0</v>
      </c>
    </row>
    <row r="12" spans="2:9" s="4" customFormat="1" ht="15" customHeight="1">
      <c r="B12" s="12"/>
      <c r="C12" s="10" t="s">
        <v>46</v>
      </c>
      <c r="D12" s="5">
        <v>0</v>
      </c>
      <c r="E12" s="5">
        <v>0</v>
      </c>
      <c r="F12" s="5">
        <f t="shared" si="0"/>
        <v>0</v>
      </c>
      <c r="G12" s="5">
        <v>0</v>
      </c>
      <c r="H12" s="5">
        <v>0</v>
      </c>
      <c r="I12" s="5">
        <f t="shared" si="1"/>
        <v>0</v>
      </c>
    </row>
    <row r="13" spans="2:9" s="4" customFormat="1" ht="15" customHeight="1">
      <c r="B13" s="12"/>
      <c r="C13" s="10" t="s">
        <v>47</v>
      </c>
      <c r="D13" s="5">
        <v>52804305.93</v>
      </c>
      <c r="E13" s="20">
        <v>-1595322.37</v>
      </c>
      <c r="F13" s="5">
        <f t="shared" si="0"/>
        <v>51208983.560000002</v>
      </c>
      <c r="G13" s="5">
        <v>25633540.77</v>
      </c>
      <c r="H13" s="5">
        <v>25360203.170000002</v>
      </c>
      <c r="I13" s="5">
        <f t="shared" si="1"/>
        <v>25575442.790000003</v>
      </c>
    </row>
    <row r="14" spans="2:9" s="4" customFormat="1" ht="15" customHeight="1">
      <c r="B14" s="12"/>
      <c r="C14" s="10" t="s">
        <v>10</v>
      </c>
      <c r="D14" s="5">
        <v>0</v>
      </c>
      <c r="E14" s="5">
        <v>0</v>
      </c>
      <c r="F14" s="5">
        <f t="shared" si="0"/>
        <v>0</v>
      </c>
      <c r="G14" s="5">
        <v>0</v>
      </c>
      <c r="H14" s="5">
        <v>0</v>
      </c>
      <c r="I14" s="5">
        <f t="shared" si="1"/>
        <v>0</v>
      </c>
    </row>
    <row r="15" spans="2:9" s="4" customFormat="1" ht="15" customHeight="1">
      <c r="B15" s="12"/>
      <c r="C15" s="10" t="s">
        <v>48</v>
      </c>
      <c r="D15" s="5">
        <v>0</v>
      </c>
      <c r="E15" s="5">
        <v>0</v>
      </c>
      <c r="F15" s="5">
        <f t="shared" si="0"/>
        <v>0</v>
      </c>
      <c r="G15" s="5">
        <v>0</v>
      </c>
      <c r="H15" s="5">
        <v>0</v>
      </c>
      <c r="I15" s="5">
        <f t="shared" si="1"/>
        <v>0</v>
      </c>
    </row>
    <row r="16" spans="2:9" s="4" customFormat="1" ht="15" customHeight="1">
      <c r="B16" s="12"/>
      <c r="C16" s="10" t="s">
        <v>49</v>
      </c>
      <c r="D16" s="5">
        <v>0</v>
      </c>
      <c r="E16" s="5">
        <v>0</v>
      </c>
      <c r="F16" s="5">
        <f t="shared" si="0"/>
        <v>0</v>
      </c>
      <c r="G16" s="5">
        <v>0</v>
      </c>
      <c r="H16" s="5">
        <v>0</v>
      </c>
      <c r="I16" s="5">
        <f t="shared" si="1"/>
        <v>0</v>
      </c>
    </row>
    <row r="17" spans="2:16" s="4" customFormat="1" ht="15" customHeight="1">
      <c r="B17" s="12"/>
      <c r="C17" s="10" t="s">
        <v>50</v>
      </c>
      <c r="D17" s="5">
        <v>0</v>
      </c>
      <c r="E17" s="5">
        <v>0</v>
      </c>
      <c r="F17" s="5">
        <f t="shared" si="0"/>
        <v>0</v>
      </c>
      <c r="G17" s="5">
        <v>0</v>
      </c>
      <c r="H17" s="5">
        <v>0</v>
      </c>
      <c r="I17" s="5">
        <f t="shared" si="1"/>
        <v>0</v>
      </c>
    </row>
    <row r="18" spans="2:16" s="4" customFormat="1" ht="15" customHeight="1">
      <c r="B18" s="12"/>
      <c r="C18" s="10" t="s">
        <v>51</v>
      </c>
      <c r="D18" s="5">
        <v>0</v>
      </c>
      <c r="E18" s="5">
        <v>0</v>
      </c>
      <c r="F18" s="5">
        <f t="shared" si="0"/>
        <v>0</v>
      </c>
      <c r="G18" s="5">
        <v>0</v>
      </c>
      <c r="H18" s="5">
        <v>0</v>
      </c>
      <c r="I18" s="5">
        <f t="shared" si="1"/>
        <v>0</v>
      </c>
      <c r="J18" s="16"/>
      <c r="K18" s="16"/>
      <c r="L18" s="16"/>
      <c r="M18" s="16"/>
      <c r="N18" s="16"/>
      <c r="O18" s="16"/>
      <c r="P18" s="16"/>
    </row>
    <row r="19" spans="2:16" s="4" customFormat="1" ht="15" customHeight="1">
      <c r="B19" s="29" t="s">
        <v>52</v>
      </c>
      <c r="C19" s="30"/>
      <c r="D19" s="11">
        <f>SUM(D20:D28)</f>
        <v>100000</v>
      </c>
      <c r="E19" s="11">
        <f t="shared" ref="E19:H19" si="2">SUM(E20:E28)</f>
        <v>0</v>
      </c>
      <c r="F19" s="11">
        <f t="shared" si="0"/>
        <v>100000</v>
      </c>
      <c r="G19" s="11">
        <f t="shared" si="2"/>
        <v>0</v>
      </c>
      <c r="H19" s="11">
        <f t="shared" si="2"/>
        <v>0</v>
      </c>
      <c r="I19" s="11">
        <f t="shared" si="1"/>
        <v>100000</v>
      </c>
    </row>
    <row r="20" spans="2:16" s="4" customFormat="1" ht="15" customHeight="1">
      <c r="B20" s="12"/>
      <c r="C20" s="10" t="s">
        <v>53</v>
      </c>
      <c r="D20" s="5">
        <v>100000</v>
      </c>
      <c r="E20" s="5">
        <v>0</v>
      </c>
      <c r="F20" s="5">
        <f t="shared" si="0"/>
        <v>100000</v>
      </c>
      <c r="G20" s="5">
        <v>0</v>
      </c>
      <c r="H20" s="5">
        <v>0</v>
      </c>
      <c r="I20" s="5">
        <f t="shared" si="1"/>
        <v>100000</v>
      </c>
    </row>
    <row r="21" spans="2:16" s="4" customFormat="1" ht="15" customHeight="1">
      <c r="B21" s="12"/>
      <c r="C21" s="10" t="s">
        <v>54</v>
      </c>
      <c r="D21" s="5">
        <v>0</v>
      </c>
      <c r="E21" s="5">
        <v>0</v>
      </c>
      <c r="F21" s="5">
        <f t="shared" si="0"/>
        <v>0</v>
      </c>
      <c r="G21" s="5">
        <v>0</v>
      </c>
      <c r="H21" s="5">
        <v>0</v>
      </c>
      <c r="I21" s="5">
        <f t="shared" si="1"/>
        <v>0</v>
      </c>
    </row>
    <row r="22" spans="2:16" s="4" customFormat="1" ht="15" customHeight="1">
      <c r="B22" s="12"/>
      <c r="C22" s="10" t="s">
        <v>55</v>
      </c>
      <c r="D22" s="5">
        <v>0</v>
      </c>
      <c r="E22" s="5">
        <v>0</v>
      </c>
      <c r="F22" s="5">
        <f t="shared" si="0"/>
        <v>0</v>
      </c>
      <c r="G22" s="5">
        <v>0</v>
      </c>
      <c r="H22" s="5">
        <v>0</v>
      </c>
      <c r="I22" s="5">
        <f t="shared" si="1"/>
        <v>0</v>
      </c>
    </row>
    <row r="23" spans="2:16" s="4" customFormat="1" ht="15" customHeight="1">
      <c r="B23" s="12"/>
      <c r="C23" s="10" t="s">
        <v>56</v>
      </c>
      <c r="D23" s="5">
        <v>0</v>
      </c>
      <c r="E23" s="5">
        <v>0</v>
      </c>
      <c r="F23" s="5">
        <f t="shared" si="0"/>
        <v>0</v>
      </c>
      <c r="G23" s="5">
        <v>0</v>
      </c>
      <c r="H23" s="5">
        <v>0</v>
      </c>
      <c r="I23" s="5">
        <f t="shared" si="1"/>
        <v>0</v>
      </c>
    </row>
    <row r="24" spans="2:16" s="4" customFormat="1" ht="15" customHeight="1">
      <c r="B24" s="12"/>
      <c r="C24" s="10" t="s">
        <v>57</v>
      </c>
      <c r="D24" s="5">
        <v>0</v>
      </c>
      <c r="E24" s="5">
        <v>0</v>
      </c>
      <c r="F24" s="5">
        <f t="shared" si="0"/>
        <v>0</v>
      </c>
      <c r="G24" s="5">
        <v>0</v>
      </c>
      <c r="H24" s="5">
        <v>0</v>
      </c>
      <c r="I24" s="5">
        <f t="shared" si="1"/>
        <v>0</v>
      </c>
    </row>
    <row r="25" spans="2:16" s="4" customFormat="1" ht="15" customHeight="1">
      <c r="B25" s="12"/>
      <c r="C25" s="10" t="s">
        <v>58</v>
      </c>
      <c r="D25" s="5">
        <v>0</v>
      </c>
      <c r="E25" s="5">
        <v>0</v>
      </c>
      <c r="F25" s="5">
        <f t="shared" si="0"/>
        <v>0</v>
      </c>
      <c r="G25" s="5">
        <v>0</v>
      </c>
      <c r="H25" s="5">
        <v>0</v>
      </c>
      <c r="I25" s="5">
        <f t="shared" si="1"/>
        <v>0</v>
      </c>
    </row>
    <row r="26" spans="2:16" s="4" customFormat="1" ht="15" customHeight="1">
      <c r="B26" s="12"/>
      <c r="C26" s="10" t="s">
        <v>59</v>
      </c>
      <c r="D26" s="5">
        <v>0</v>
      </c>
      <c r="E26" s="5">
        <v>0</v>
      </c>
      <c r="F26" s="5">
        <f t="shared" si="0"/>
        <v>0</v>
      </c>
      <c r="G26" s="5">
        <v>0</v>
      </c>
      <c r="H26" s="5">
        <v>0</v>
      </c>
      <c r="I26" s="5">
        <f t="shared" si="1"/>
        <v>0</v>
      </c>
    </row>
    <row r="27" spans="2:16" s="4" customFormat="1" ht="15" customHeight="1">
      <c r="B27" s="12"/>
      <c r="C27" s="10" t="s">
        <v>60</v>
      </c>
      <c r="D27" s="5">
        <v>0</v>
      </c>
      <c r="E27" s="5">
        <v>0</v>
      </c>
      <c r="F27" s="5">
        <f t="shared" si="0"/>
        <v>0</v>
      </c>
      <c r="G27" s="5">
        <v>0</v>
      </c>
      <c r="H27" s="5">
        <v>0</v>
      </c>
      <c r="I27" s="5">
        <f t="shared" si="1"/>
        <v>0</v>
      </c>
    </row>
    <row r="28" spans="2:16" s="4" customFormat="1" ht="15" customHeight="1">
      <c r="B28" s="12"/>
      <c r="C28" s="10" t="s">
        <v>61</v>
      </c>
      <c r="D28" s="5">
        <v>0</v>
      </c>
      <c r="E28" s="5">
        <v>0</v>
      </c>
      <c r="F28" s="5">
        <f t="shared" si="0"/>
        <v>0</v>
      </c>
      <c r="G28" s="5">
        <v>0</v>
      </c>
      <c r="H28" s="5">
        <v>0</v>
      </c>
      <c r="I28" s="5">
        <f t="shared" si="1"/>
        <v>0</v>
      </c>
      <c r="J28" s="16"/>
      <c r="K28" s="16"/>
      <c r="L28" s="16"/>
      <c r="M28" s="16"/>
      <c r="N28" s="16"/>
      <c r="O28" s="16"/>
    </row>
    <row r="29" spans="2:16" s="4" customFormat="1" ht="15" customHeight="1">
      <c r="B29" s="29" t="s">
        <v>62</v>
      </c>
      <c r="C29" s="30"/>
      <c r="D29" s="11">
        <f>SUM(D30:D32)</f>
        <v>7000000</v>
      </c>
      <c r="E29" s="11">
        <f t="shared" ref="E29:H29" si="3">SUM(E30:E32)</f>
        <v>0</v>
      </c>
      <c r="F29" s="11">
        <f t="shared" si="0"/>
        <v>7000000</v>
      </c>
      <c r="G29" s="11">
        <f t="shared" si="3"/>
        <v>0</v>
      </c>
      <c r="H29" s="11">
        <f t="shared" si="3"/>
        <v>0</v>
      </c>
      <c r="I29" s="11">
        <f t="shared" si="1"/>
        <v>7000000</v>
      </c>
    </row>
    <row r="30" spans="2:16" s="4" customFormat="1" ht="15" customHeight="1">
      <c r="B30" s="12"/>
      <c r="C30" s="10" t="s">
        <v>63</v>
      </c>
      <c r="D30" s="5">
        <v>7000000</v>
      </c>
      <c r="E30" s="5">
        <v>0</v>
      </c>
      <c r="F30" s="5">
        <f t="shared" si="0"/>
        <v>7000000</v>
      </c>
      <c r="G30" s="5">
        <v>0</v>
      </c>
      <c r="H30" s="5">
        <v>0</v>
      </c>
      <c r="I30" s="5">
        <f t="shared" si="1"/>
        <v>7000000</v>
      </c>
    </row>
    <row r="31" spans="2:16" s="4" customFormat="1" ht="15" customHeight="1">
      <c r="B31" s="12"/>
      <c r="C31" s="10" t="s">
        <v>64</v>
      </c>
      <c r="D31" s="5">
        <v>0</v>
      </c>
      <c r="E31" s="5">
        <v>0</v>
      </c>
      <c r="F31" s="5">
        <f t="shared" si="0"/>
        <v>0</v>
      </c>
      <c r="G31" s="5">
        <v>0</v>
      </c>
      <c r="H31" s="5">
        <v>0</v>
      </c>
      <c r="I31" s="5">
        <f t="shared" si="1"/>
        <v>0</v>
      </c>
    </row>
    <row r="32" spans="2:16" s="4" customFormat="1" ht="15.95" customHeight="1">
      <c r="B32" s="12"/>
      <c r="C32" s="10" t="s">
        <v>65</v>
      </c>
      <c r="D32" s="5">
        <v>0</v>
      </c>
      <c r="E32" s="5">
        <v>0</v>
      </c>
      <c r="F32" s="5">
        <f t="shared" si="0"/>
        <v>0</v>
      </c>
      <c r="G32" s="5">
        <v>0</v>
      </c>
      <c r="H32" s="5">
        <v>0</v>
      </c>
      <c r="I32" s="5">
        <f t="shared" si="1"/>
        <v>0</v>
      </c>
    </row>
    <row r="33" spans="1:9" s="7" customFormat="1">
      <c r="A33" s="6"/>
      <c r="B33" s="12"/>
      <c r="C33" s="10"/>
      <c r="D33" s="5"/>
      <c r="E33" s="5"/>
      <c r="F33" s="5"/>
      <c r="G33" s="5"/>
      <c r="H33" s="5"/>
      <c r="I33" s="5"/>
    </row>
    <row r="34" spans="1:9">
      <c r="B34" s="13"/>
      <c r="C34" s="14" t="s">
        <v>66</v>
      </c>
      <c r="D34" s="15">
        <f>+D9+D19+D29</f>
        <v>59904305.93</v>
      </c>
      <c r="E34" s="22">
        <f t="shared" ref="E34:I34" si="4">+E9+E19+E29</f>
        <v>-1595322.37</v>
      </c>
      <c r="F34" s="15">
        <f t="shared" si="4"/>
        <v>58308983.560000002</v>
      </c>
      <c r="G34" s="15">
        <f t="shared" si="4"/>
        <v>25633540.77</v>
      </c>
      <c r="H34" s="15">
        <f t="shared" si="4"/>
        <v>25360203.170000002</v>
      </c>
      <c r="I34" s="15">
        <f t="shared" si="4"/>
        <v>32675442.790000003</v>
      </c>
    </row>
    <row r="35" spans="1:9">
      <c r="I35" s="19" t="s">
        <v>91</v>
      </c>
    </row>
    <row r="37" spans="1:9">
      <c r="D37" s="3"/>
      <c r="E37" s="3"/>
      <c r="F37" s="3"/>
      <c r="G37" s="3"/>
      <c r="H37" s="3"/>
      <c r="I37" s="3"/>
    </row>
    <row r="38" spans="1:9">
      <c r="D38" s="3"/>
      <c r="E38" s="3"/>
      <c r="F38" s="3"/>
      <c r="G38" s="3"/>
      <c r="H38" s="3"/>
      <c r="I38" s="3"/>
    </row>
    <row r="39" spans="1:9">
      <c r="D39" s="3"/>
      <c r="E39" s="3"/>
      <c r="F39" s="3"/>
      <c r="G39" s="3"/>
      <c r="H39" s="3"/>
      <c r="I39" s="3"/>
    </row>
  </sheetData>
  <mergeCells count="12">
    <mergeCell ref="B9:C9"/>
    <mergeCell ref="B19:C19"/>
    <mergeCell ref="B29:C29"/>
    <mergeCell ref="B1:I1"/>
    <mergeCell ref="B3:I3"/>
    <mergeCell ref="B4:I4"/>
    <mergeCell ref="B5:I5"/>
    <mergeCell ref="B7:C8"/>
    <mergeCell ref="D7:H7"/>
    <mergeCell ref="I7:I8"/>
    <mergeCell ref="B2:I2"/>
    <mergeCell ref="B6:I6"/>
  </mergeCells>
  <printOptions horizontalCentered="1"/>
  <pageMargins left="0.23622047244094491" right="0.23622047244094491" top="0.74803149606299213" bottom="0.74803149606299213" header="0" footer="0"/>
  <pageSetup scale="97" orientation="landscape" horizontalDpi="300" verticalDpi="300" r:id="rId1"/>
  <headerFooter>
    <oddFooter>&amp;R&amp;8Presupuestaria/ &amp;P 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SheetLayoutView="100" workbookViewId="0">
      <selection activeCell="C26" sqref="C26"/>
    </sheetView>
  </sheetViews>
  <sheetFormatPr baseColWidth="10" defaultColWidth="11.42578125" defaultRowHeight="11.25"/>
  <cols>
    <col min="1" max="1" width="2.42578125" style="4" customWidth="1"/>
    <col min="2" max="2" width="4.5703125" style="2" customWidth="1"/>
    <col min="3" max="3" width="57.28515625" style="2" customWidth="1"/>
    <col min="4" max="4" width="12.7109375" style="2" customWidth="1"/>
    <col min="5" max="5" width="16.140625" style="2" customWidth="1"/>
    <col min="6" max="9" width="12.7109375" style="2" customWidth="1"/>
    <col min="10" max="16384" width="11.42578125" style="2"/>
  </cols>
  <sheetData>
    <row r="1" spans="2:16" ht="18" customHeight="1">
      <c r="B1" s="23" t="s">
        <v>88</v>
      </c>
      <c r="C1" s="23"/>
      <c r="D1" s="23"/>
      <c r="E1" s="23"/>
      <c r="F1" s="23"/>
      <c r="G1" s="23"/>
      <c r="H1" s="23"/>
      <c r="I1" s="23"/>
    </row>
    <row r="2" spans="2:16" ht="18" customHeight="1">
      <c r="B2" s="18"/>
      <c r="C2" s="18"/>
      <c r="D2" s="18" t="s">
        <v>93</v>
      </c>
      <c r="E2" s="18"/>
      <c r="F2" s="18"/>
      <c r="G2" s="18"/>
      <c r="H2" s="18"/>
      <c r="I2" s="18"/>
    </row>
    <row r="3" spans="2:16" ht="18" customHeight="1">
      <c r="B3" s="39" t="s">
        <v>0</v>
      </c>
      <c r="C3" s="39"/>
      <c r="D3" s="39"/>
      <c r="E3" s="39"/>
      <c r="F3" s="39"/>
      <c r="G3" s="39"/>
      <c r="H3" s="39"/>
      <c r="I3" s="39"/>
    </row>
    <row r="4" spans="2:16" ht="18" customHeight="1">
      <c r="B4" s="39" t="s">
        <v>12</v>
      </c>
      <c r="C4" s="39"/>
      <c r="D4" s="39"/>
      <c r="E4" s="39"/>
      <c r="F4" s="39"/>
      <c r="G4" s="39"/>
      <c r="H4" s="39"/>
      <c r="I4" s="39"/>
    </row>
    <row r="5" spans="2:16" s="4" customFormat="1">
      <c r="B5" s="39" t="s">
        <v>94</v>
      </c>
      <c r="C5" s="39"/>
      <c r="D5" s="39"/>
      <c r="E5" s="39"/>
      <c r="F5" s="39"/>
      <c r="G5" s="39"/>
      <c r="H5" s="39"/>
      <c r="I5" s="39"/>
    </row>
    <row r="6" spans="2:16">
      <c r="B6" s="23" t="s">
        <v>89</v>
      </c>
      <c r="C6" s="23"/>
      <c r="D6" s="23"/>
      <c r="E6" s="23"/>
      <c r="F6" s="23"/>
      <c r="G6" s="23"/>
      <c r="H6" s="23"/>
      <c r="I6" s="23"/>
    </row>
    <row r="7" spans="2:16">
      <c r="B7" s="32" t="s">
        <v>1</v>
      </c>
      <c r="C7" s="33"/>
      <c r="D7" s="34" t="s">
        <v>13</v>
      </c>
      <c r="E7" s="35"/>
      <c r="F7" s="35"/>
      <c r="G7" s="35"/>
      <c r="H7" s="36"/>
      <c r="I7" s="37" t="s">
        <v>2</v>
      </c>
    </row>
    <row r="8" spans="2:16" ht="36.75" customHeight="1">
      <c r="B8" s="32"/>
      <c r="C8" s="33"/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6"/>
    </row>
    <row r="9" spans="2:16" s="4" customFormat="1" ht="15" customHeight="1">
      <c r="B9" s="40"/>
      <c r="C9" s="28"/>
      <c r="D9" s="1">
        <v>1</v>
      </c>
      <c r="E9" s="1">
        <v>2</v>
      </c>
      <c r="F9" s="1" t="s">
        <v>8</v>
      </c>
      <c r="G9" s="1">
        <v>4</v>
      </c>
      <c r="H9" s="1">
        <v>5</v>
      </c>
      <c r="I9" s="1" t="s">
        <v>9</v>
      </c>
      <c r="J9" s="16"/>
      <c r="K9" s="16"/>
      <c r="L9" s="16"/>
      <c r="M9" s="16"/>
      <c r="N9" s="16"/>
      <c r="O9" s="16"/>
      <c r="P9" s="16"/>
    </row>
    <row r="10" spans="2:16" s="4" customFormat="1" ht="15" customHeight="1">
      <c r="B10" s="38" t="s">
        <v>67</v>
      </c>
      <c r="C10" s="38"/>
      <c r="D10" s="17">
        <f>SUM(D11:D17)</f>
        <v>0</v>
      </c>
      <c r="E10" s="17">
        <f t="shared" ref="E10:H10" si="0">SUM(E11:E17)</f>
        <v>0</v>
      </c>
      <c r="F10" s="17">
        <f>D10+E10</f>
        <v>0</v>
      </c>
      <c r="G10" s="17">
        <f t="shared" si="0"/>
        <v>0</v>
      </c>
      <c r="H10" s="17">
        <f t="shared" si="0"/>
        <v>0</v>
      </c>
      <c r="I10" s="17">
        <f>F10-G10</f>
        <v>0</v>
      </c>
    </row>
    <row r="11" spans="2:16" s="4" customFormat="1" ht="15" customHeight="1">
      <c r="B11" s="12"/>
      <c r="C11" s="10" t="s">
        <v>68</v>
      </c>
      <c r="D11" s="5">
        <v>0</v>
      </c>
      <c r="E11" s="5">
        <v>0</v>
      </c>
      <c r="F11" s="5">
        <f t="shared" ref="F11:F29" si="1">D11+E11</f>
        <v>0</v>
      </c>
      <c r="G11" s="5">
        <v>0</v>
      </c>
      <c r="H11" s="5">
        <v>0</v>
      </c>
      <c r="I11" s="5">
        <f t="shared" ref="I11:I29" si="2">F11-G11</f>
        <v>0</v>
      </c>
    </row>
    <row r="12" spans="2:16" s="4" customFormat="1" ht="15" customHeight="1">
      <c r="B12" s="12"/>
      <c r="C12" s="10" t="s">
        <v>69</v>
      </c>
      <c r="D12" s="5">
        <v>0</v>
      </c>
      <c r="E12" s="5">
        <v>0</v>
      </c>
      <c r="F12" s="5">
        <f t="shared" si="1"/>
        <v>0</v>
      </c>
      <c r="G12" s="5">
        <v>0</v>
      </c>
      <c r="H12" s="5">
        <v>0</v>
      </c>
      <c r="I12" s="5">
        <f t="shared" si="2"/>
        <v>0</v>
      </c>
    </row>
    <row r="13" spans="2:16" s="4" customFormat="1" ht="15" customHeight="1">
      <c r="B13" s="12"/>
      <c r="C13" s="10" t="s">
        <v>70</v>
      </c>
      <c r="D13" s="5">
        <v>0</v>
      </c>
      <c r="E13" s="5">
        <v>0</v>
      </c>
      <c r="F13" s="5">
        <f t="shared" si="1"/>
        <v>0</v>
      </c>
      <c r="G13" s="5">
        <v>0</v>
      </c>
      <c r="H13" s="5">
        <v>0</v>
      </c>
      <c r="I13" s="5">
        <f t="shared" si="2"/>
        <v>0</v>
      </c>
    </row>
    <row r="14" spans="2:16" s="4" customFormat="1" ht="15" customHeight="1">
      <c r="B14" s="12"/>
      <c r="C14" s="10" t="s">
        <v>71</v>
      </c>
      <c r="D14" s="5">
        <v>0</v>
      </c>
      <c r="E14" s="5">
        <v>0</v>
      </c>
      <c r="F14" s="5">
        <f t="shared" si="1"/>
        <v>0</v>
      </c>
      <c r="G14" s="5">
        <v>0</v>
      </c>
      <c r="H14" s="5">
        <v>0</v>
      </c>
      <c r="I14" s="5">
        <f t="shared" si="2"/>
        <v>0</v>
      </c>
    </row>
    <row r="15" spans="2:16" s="4" customFormat="1" ht="15" customHeight="1">
      <c r="B15" s="12"/>
      <c r="C15" s="10" t="s">
        <v>72</v>
      </c>
      <c r="D15" s="5">
        <v>0</v>
      </c>
      <c r="E15" s="5">
        <v>0</v>
      </c>
      <c r="F15" s="5">
        <f t="shared" si="1"/>
        <v>0</v>
      </c>
      <c r="G15" s="5">
        <v>0</v>
      </c>
      <c r="H15" s="5">
        <v>0</v>
      </c>
      <c r="I15" s="5">
        <f t="shared" si="2"/>
        <v>0</v>
      </c>
    </row>
    <row r="16" spans="2:16" s="4" customFormat="1" ht="15" customHeight="1">
      <c r="B16" s="12"/>
      <c r="C16" s="10" t="s">
        <v>73</v>
      </c>
      <c r="D16" s="5">
        <v>0</v>
      </c>
      <c r="E16" s="5">
        <v>0</v>
      </c>
      <c r="F16" s="5">
        <f t="shared" si="1"/>
        <v>0</v>
      </c>
      <c r="G16" s="5">
        <v>0</v>
      </c>
      <c r="H16" s="5">
        <v>0</v>
      </c>
      <c r="I16" s="5">
        <f t="shared" si="2"/>
        <v>0</v>
      </c>
    </row>
    <row r="17" spans="1:15" s="4" customFormat="1" ht="15" customHeight="1">
      <c r="B17" s="12"/>
      <c r="C17" s="10" t="s">
        <v>74</v>
      </c>
      <c r="D17" s="5">
        <v>0</v>
      </c>
      <c r="E17" s="5">
        <v>0</v>
      </c>
      <c r="F17" s="5">
        <f t="shared" si="1"/>
        <v>0</v>
      </c>
      <c r="G17" s="5">
        <v>0</v>
      </c>
      <c r="H17" s="5">
        <v>0</v>
      </c>
      <c r="I17" s="5">
        <f t="shared" si="2"/>
        <v>0</v>
      </c>
      <c r="J17" s="16"/>
      <c r="K17" s="16"/>
      <c r="L17" s="16"/>
      <c r="M17" s="16"/>
      <c r="N17" s="16"/>
      <c r="O17" s="16"/>
    </row>
    <row r="18" spans="1:15" s="4" customFormat="1" ht="15" customHeight="1">
      <c r="B18" s="29" t="s">
        <v>75</v>
      </c>
      <c r="C18" s="30"/>
      <c r="D18" s="11">
        <f>SUM(D19:D21)</f>
        <v>0</v>
      </c>
      <c r="E18" s="11">
        <f t="shared" ref="E18:H18" si="3">SUM(E19:E21)</f>
        <v>0</v>
      </c>
      <c r="F18" s="11">
        <f t="shared" si="1"/>
        <v>0</v>
      </c>
      <c r="G18" s="11">
        <f t="shared" si="3"/>
        <v>0</v>
      </c>
      <c r="H18" s="11">
        <f t="shared" si="3"/>
        <v>0</v>
      </c>
      <c r="I18" s="11">
        <f t="shared" si="2"/>
        <v>0</v>
      </c>
    </row>
    <row r="19" spans="1:15" s="4" customFormat="1" ht="15" customHeight="1">
      <c r="B19" s="12"/>
      <c r="C19" s="10" t="s">
        <v>11</v>
      </c>
      <c r="D19" s="5">
        <v>0</v>
      </c>
      <c r="E19" s="5">
        <v>0</v>
      </c>
      <c r="F19" s="5">
        <f t="shared" si="1"/>
        <v>0</v>
      </c>
      <c r="G19" s="5">
        <v>0</v>
      </c>
      <c r="H19" s="5">
        <v>0</v>
      </c>
      <c r="I19" s="5">
        <f t="shared" si="2"/>
        <v>0</v>
      </c>
    </row>
    <row r="20" spans="1:15" s="4" customFormat="1" ht="15" customHeight="1">
      <c r="B20" s="12"/>
      <c r="C20" s="10" t="s">
        <v>76</v>
      </c>
      <c r="D20" s="5">
        <v>0</v>
      </c>
      <c r="E20" s="5">
        <v>0</v>
      </c>
      <c r="F20" s="5">
        <f t="shared" si="1"/>
        <v>0</v>
      </c>
      <c r="G20" s="5">
        <v>0</v>
      </c>
      <c r="H20" s="5">
        <v>0</v>
      </c>
      <c r="I20" s="5">
        <f t="shared" si="2"/>
        <v>0</v>
      </c>
    </row>
    <row r="21" spans="1:15" s="4" customFormat="1" ht="15" customHeight="1">
      <c r="B21" s="12"/>
      <c r="C21" s="10" t="s">
        <v>77</v>
      </c>
      <c r="D21" s="5">
        <v>0</v>
      </c>
      <c r="E21" s="5">
        <v>0</v>
      </c>
      <c r="F21" s="5">
        <f t="shared" si="1"/>
        <v>0</v>
      </c>
      <c r="G21" s="5">
        <v>0</v>
      </c>
      <c r="H21" s="5">
        <v>0</v>
      </c>
      <c r="I21" s="5">
        <f t="shared" si="2"/>
        <v>0</v>
      </c>
      <c r="J21" s="16"/>
      <c r="K21" s="16"/>
      <c r="L21" s="16"/>
      <c r="M21" s="16"/>
      <c r="N21" s="16"/>
      <c r="O21" s="16"/>
    </row>
    <row r="22" spans="1:15" s="4" customFormat="1" ht="15" customHeight="1">
      <c r="B22" s="29" t="s">
        <v>78</v>
      </c>
      <c r="C22" s="30"/>
      <c r="D22" s="11">
        <f>SUM(D23:D29)</f>
        <v>0</v>
      </c>
      <c r="E22" s="11">
        <f t="shared" ref="E22:H22" si="4">SUM(E23:E29)</f>
        <v>0</v>
      </c>
      <c r="F22" s="11">
        <f t="shared" si="1"/>
        <v>0</v>
      </c>
      <c r="G22" s="11">
        <f t="shared" si="4"/>
        <v>0</v>
      </c>
      <c r="H22" s="11">
        <f t="shared" si="4"/>
        <v>0</v>
      </c>
      <c r="I22" s="11">
        <f t="shared" si="2"/>
        <v>0</v>
      </c>
    </row>
    <row r="23" spans="1:15" s="4" customFormat="1" ht="15" customHeight="1">
      <c r="B23" s="12"/>
      <c r="C23" s="10" t="s">
        <v>79</v>
      </c>
      <c r="D23" s="5">
        <v>0</v>
      </c>
      <c r="E23" s="5">
        <v>0</v>
      </c>
      <c r="F23" s="5">
        <f t="shared" si="1"/>
        <v>0</v>
      </c>
      <c r="G23" s="5">
        <v>0</v>
      </c>
      <c r="H23" s="5">
        <v>0</v>
      </c>
      <c r="I23" s="5">
        <f t="shared" si="2"/>
        <v>0</v>
      </c>
    </row>
    <row r="24" spans="1:15" s="4" customFormat="1" ht="15" customHeight="1">
      <c r="B24" s="12"/>
      <c r="C24" s="10" t="s">
        <v>80</v>
      </c>
      <c r="D24" s="5">
        <v>0</v>
      </c>
      <c r="E24" s="5">
        <v>0</v>
      </c>
      <c r="F24" s="5">
        <f t="shared" si="1"/>
        <v>0</v>
      </c>
      <c r="G24" s="5">
        <v>0</v>
      </c>
      <c r="H24" s="5">
        <v>0</v>
      </c>
      <c r="I24" s="5">
        <f t="shared" si="2"/>
        <v>0</v>
      </c>
    </row>
    <row r="25" spans="1:15" s="4" customFormat="1" ht="15" customHeight="1">
      <c r="B25" s="12"/>
      <c r="C25" s="10" t="s">
        <v>81</v>
      </c>
      <c r="D25" s="5">
        <v>0</v>
      </c>
      <c r="E25" s="5">
        <v>0</v>
      </c>
      <c r="F25" s="5">
        <f t="shared" si="1"/>
        <v>0</v>
      </c>
      <c r="G25" s="5">
        <v>0</v>
      </c>
      <c r="H25" s="5">
        <v>0</v>
      </c>
      <c r="I25" s="5">
        <f t="shared" si="2"/>
        <v>0</v>
      </c>
    </row>
    <row r="26" spans="1:15" ht="15" customHeight="1">
      <c r="B26" s="12"/>
      <c r="C26" s="10" t="s">
        <v>82</v>
      </c>
      <c r="D26" s="5">
        <v>0</v>
      </c>
      <c r="E26" s="5">
        <v>0</v>
      </c>
      <c r="F26" s="5">
        <f t="shared" si="1"/>
        <v>0</v>
      </c>
      <c r="G26" s="5">
        <v>0</v>
      </c>
      <c r="H26" s="5">
        <v>0</v>
      </c>
      <c r="I26" s="5">
        <f t="shared" si="2"/>
        <v>0</v>
      </c>
    </row>
    <row r="27" spans="1:15" ht="15" customHeight="1">
      <c r="B27" s="12"/>
      <c r="C27" s="10" t="s">
        <v>83</v>
      </c>
      <c r="D27" s="5">
        <v>0</v>
      </c>
      <c r="E27" s="5">
        <v>0</v>
      </c>
      <c r="F27" s="5">
        <f t="shared" si="1"/>
        <v>0</v>
      </c>
      <c r="G27" s="5">
        <v>0</v>
      </c>
      <c r="H27" s="5">
        <v>0</v>
      </c>
      <c r="I27" s="5">
        <f t="shared" si="2"/>
        <v>0</v>
      </c>
    </row>
    <row r="28" spans="1:15" ht="15" customHeight="1">
      <c r="B28" s="12"/>
      <c r="C28" s="10" t="s">
        <v>84</v>
      </c>
      <c r="D28" s="5">
        <v>0</v>
      </c>
      <c r="E28" s="5">
        <v>0</v>
      </c>
      <c r="F28" s="5">
        <f t="shared" si="1"/>
        <v>0</v>
      </c>
      <c r="G28" s="5">
        <v>0</v>
      </c>
      <c r="H28" s="5">
        <v>0</v>
      </c>
      <c r="I28" s="5">
        <f t="shared" si="2"/>
        <v>0</v>
      </c>
    </row>
    <row r="29" spans="1:15" ht="15" customHeight="1">
      <c r="B29" s="12"/>
      <c r="C29" s="10" t="s">
        <v>85</v>
      </c>
      <c r="D29" s="5">
        <v>0</v>
      </c>
      <c r="E29" s="5">
        <v>0</v>
      </c>
      <c r="F29" s="5">
        <f t="shared" si="1"/>
        <v>0</v>
      </c>
      <c r="G29" s="5">
        <v>0</v>
      </c>
      <c r="H29" s="5">
        <v>0</v>
      </c>
      <c r="I29" s="5">
        <f t="shared" si="2"/>
        <v>0</v>
      </c>
    </row>
    <row r="30" spans="1:15" ht="15" customHeight="1">
      <c r="B30" s="12"/>
      <c r="C30" s="10"/>
      <c r="D30" s="5"/>
      <c r="E30" s="5"/>
      <c r="F30" s="5"/>
      <c r="G30" s="5"/>
      <c r="H30" s="5"/>
      <c r="I30" s="5"/>
    </row>
    <row r="31" spans="1:15" ht="15" customHeight="1">
      <c r="B31" s="12"/>
      <c r="C31" s="10"/>
      <c r="D31" s="5"/>
      <c r="E31" s="5"/>
      <c r="F31" s="5"/>
      <c r="G31" s="5"/>
      <c r="H31" s="5"/>
      <c r="I31" s="5"/>
    </row>
    <row r="32" spans="1:15" s="7" customFormat="1" ht="15.95" customHeight="1">
      <c r="A32" s="6"/>
      <c r="B32" s="12"/>
      <c r="C32" s="10"/>
      <c r="D32" s="5"/>
      <c r="E32" s="5"/>
      <c r="F32" s="5"/>
      <c r="G32" s="5"/>
      <c r="H32" s="5"/>
      <c r="I32" s="5"/>
    </row>
    <row r="33" spans="2:10" ht="15.95" customHeight="1">
      <c r="B33" s="13"/>
      <c r="C33" s="14" t="s">
        <v>86</v>
      </c>
      <c r="D33" s="15">
        <f>+D10+D18+D22</f>
        <v>0</v>
      </c>
      <c r="E33" s="15">
        <f t="shared" ref="E33:I33" si="5">+E10+E18+E22</f>
        <v>0</v>
      </c>
      <c r="F33" s="15">
        <f>+F10+F18+F22</f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3"/>
    </row>
    <row r="34" spans="2:10">
      <c r="B34" s="13"/>
      <c r="C34" s="14" t="s">
        <v>87</v>
      </c>
      <c r="D34" s="15">
        <f>+'COG-C.C(1)'!D37+'COG C.C.(2)'!D34+'COG C.C. (3)'!D33</f>
        <v>104583170.69999999</v>
      </c>
      <c r="E34" s="22">
        <f>+'COG-C.C(1)'!E37+'COG C.C.(2)'!E34+'COG C.C. (3)'!E33</f>
        <v>-3339225.6499999994</v>
      </c>
      <c r="F34" s="15">
        <f>+'COG-C.C(1)'!F37+'COG C.C.(2)'!F34+'COG C.C. (3)'!F33</f>
        <v>101243945.05000001</v>
      </c>
      <c r="G34" s="15">
        <f>+'COG-C.C(1)'!G37+'COG C.C.(2)'!G34+'COG C.C. (3)'!G33</f>
        <v>64780250.890000001</v>
      </c>
      <c r="H34" s="15">
        <f>+'COG-C.C(1)'!H37+'COG C.C.(2)'!H34+'COG C.C. (3)'!H33</f>
        <v>63222911.689999998</v>
      </c>
      <c r="I34" s="15">
        <f>+'COG-C.C(1)'!I37+'COG C.C.(2)'!I34+'COG C.C. (3)'!I33</f>
        <v>36463694.160000004</v>
      </c>
    </row>
    <row r="35" spans="2:10">
      <c r="I35" s="19" t="s">
        <v>92</v>
      </c>
    </row>
    <row r="36" spans="2:10">
      <c r="D36" s="3"/>
      <c r="E36" s="3"/>
      <c r="F36" s="3"/>
      <c r="G36" s="3"/>
      <c r="H36" s="3"/>
      <c r="I36" s="3"/>
    </row>
    <row r="37" spans="2:10">
      <c r="D37" s="3"/>
      <c r="E37" s="3"/>
      <c r="F37" s="3"/>
      <c r="G37" s="3"/>
      <c r="H37" s="3"/>
      <c r="I37" s="3"/>
    </row>
    <row r="38" spans="2:10">
      <c r="D38" s="3"/>
      <c r="E38" s="3"/>
      <c r="F38" s="3"/>
      <c r="G38" s="3"/>
      <c r="H38" s="3"/>
      <c r="I38" s="3"/>
    </row>
    <row r="39" spans="2:10">
      <c r="D39" s="3"/>
      <c r="E39" s="3"/>
      <c r="F39" s="3"/>
      <c r="G39" s="3"/>
      <c r="H39" s="3"/>
      <c r="I39" s="3"/>
    </row>
    <row r="40" spans="2:10">
      <c r="D40" s="3"/>
      <c r="E40" s="3"/>
      <c r="F40" s="3"/>
      <c r="G40" s="3"/>
      <c r="H40" s="3"/>
      <c r="I40" s="3"/>
    </row>
  </sheetData>
  <mergeCells count="11">
    <mergeCell ref="B10:C10"/>
    <mergeCell ref="B18:C18"/>
    <mergeCell ref="B22:C22"/>
    <mergeCell ref="B1:I1"/>
    <mergeCell ref="B3:I3"/>
    <mergeCell ref="B4:I4"/>
    <mergeCell ref="B5:I5"/>
    <mergeCell ref="B7:C9"/>
    <mergeCell ref="D7:H7"/>
    <mergeCell ref="I7:I8"/>
    <mergeCell ref="B6:I6"/>
  </mergeCells>
  <printOptions horizontalCentered="1"/>
  <pageMargins left="0.23622047244094491" right="0.23622047244094491" top="0.74803149606299213" bottom="0.74803149606299213" header="0" footer="0"/>
  <pageSetup scale="95" orientation="landscape" horizontalDpi="300" verticalDpi="300" r:id="rId1"/>
  <headerFooter>
    <oddFooter>&amp;R&amp;8Presupuestaria/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COG-C.C(1)</vt:lpstr>
      <vt:lpstr>COG C.C.(2)</vt:lpstr>
      <vt:lpstr>COG C.C. (3)</vt:lpstr>
      <vt:lpstr>'COG C.C. (3)'!Área_de_impresión</vt:lpstr>
      <vt:lpstr>'COG C.C.(2)'!Área_de_impresión</vt:lpstr>
      <vt:lpstr>'COG-C.C(1)'!Área_de_impresión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HP</cp:lastModifiedBy>
  <cp:lastPrinted>2025-07-23T23:48:22Z</cp:lastPrinted>
  <dcterms:created xsi:type="dcterms:W3CDTF">2016-12-12T16:31:24Z</dcterms:created>
  <dcterms:modified xsi:type="dcterms:W3CDTF">2025-08-04T16:34:14Z</dcterms:modified>
</cp:coreProperties>
</file>